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s6\common\5\起業用\007 IT支援事業者\申請者\"/>
    </mc:Choice>
  </mc:AlternateContent>
  <xr:revisionPtr revIDLastSave="0" documentId="13_ncr:1_{4A82F2C1-6B1D-48C2-9BE2-7756A72D6178}" xr6:coauthVersionLast="45" xr6:coauthVersionMax="45" xr10:uidLastSave="{00000000-0000-0000-0000-000000000000}"/>
  <bookViews>
    <workbookView xWindow="6285" yWindow="855" windowWidth="24090" windowHeight="14115" xr2:uid="{888E097A-DBD0-4755-B48C-63103499C425}"/>
  </bookViews>
  <sheets>
    <sheet name="回答用" sheetId="1" r:id="rId1"/>
    <sheet name="確認用に使えます"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4" i="2"/>
  <c r="G8" i="2"/>
  <c r="G11" i="2" s="1"/>
  <c r="F8" i="2"/>
  <c r="F11" i="2" s="1"/>
  <c r="E8" i="2"/>
  <c r="E11" i="2" s="1"/>
  <c r="D8" i="2"/>
  <c r="D11" i="2" s="1"/>
  <c r="C8" i="2"/>
  <c r="C11" i="2" s="1"/>
  <c r="C15" i="1"/>
  <c r="C13" i="1"/>
  <c r="G8" i="1"/>
  <c r="G11" i="1" s="1"/>
  <c r="D8" i="1"/>
  <c r="D11" i="1" s="1"/>
  <c r="E8" i="1"/>
  <c r="E11" i="1" s="1"/>
  <c r="F8" i="1"/>
  <c r="F11" i="1" s="1"/>
  <c r="C8" i="1"/>
  <c r="C11" i="1" s="1"/>
  <c r="D12" i="2" l="1"/>
  <c r="C13" i="2" s="1"/>
  <c r="E12" i="2"/>
  <c r="F12" i="2"/>
  <c r="G12" i="2"/>
  <c r="C15" i="2" s="1"/>
  <c r="E12" i="1"/>
  <c r="D12" i="1"/>
  <c r="F12" i="1"/>
  <c r="G12" i="1"/>
</calcChain>
</file>

<file path=xl/sharedStrings.xml><?xml version="1.0" encoding="utf-8"?>
<sst xmlns="http://schemas.openxmlformats.org/spreadsheetml/2006/main" count="46" uniqueCount="24">
  <si>
    <t>2021/4～
2022/3
計画数値</t>
  </si>
  <si>
    <t>2022/4～
2023/3
計画数値</t>
  </si>
  <si>
    <t>2023/4～
2024/3
計画数値</t>
  </si>
  <si>
    <t>2024/4～
2025/3
計画数値</t>
  </si>
  <si>
    <t>労働生産性</t>
  </si>
  <si>
    <t>売上(円)
必須</t>
    <phoneticPr fontId="1"/>
  </si>
  <si>
    <t>原価(円)
必須</t>
    <phoneticPr fontId="1"/>
  </si>
  <si>
    <t>初年度比向上率(％)</t>
    <phoneticPr fontId="1"/>
  </si>
  <si>
    <t>補助事業を実施することによる労働生産性の伸び率の向上について、</t>
    <phoneticPr fontId="1"/>
  </si>
  <si>
    <t>上の、数値目標を作成すること。</t>
    <phoneticPr fontId="1"/>
  </si>
  <si>
    <r>
      <rPr>
        <sz val="11"/>
        <color rgb="FFFF0000"/>
        <rFont val="游ゴシック"/>
        <family val="3"/>
        <charset val="128"/>
        <scheme val="minor"/>
      </rPr>
      <t>1年後の伸び率が3%以上</t>
    </r>
    <r>
      <rPr>
        <sz val="11"/>
        <color theme="1"/>
        <rFont val="游ゴシック"/>
        <family val="2"/>
        <charset val="128"/>
        <scheme val="minor"/>
      </rPr>
      <t>、</t>
    </r>
    <r>
      <rPr>
        <sz val="11"/>
        <color rgb="FFFF0000"/>
        <rFont val="游ゴシック"/>
        <family val="3"/>
        <charset val="128"/>
        <scheme val="minor"/>
      </rPr>
      <t>3年後の伸び率が9%以上</t>
    </r>
    <r>
      <rPr>
        <sz val="11"/>
        <color theme="1"/>
        <rFont val="游ゴシック"/>
        <family val="2"/>
        <charset val="128"/>
        <scheme val="minor"/>
      </rPr>
      <t>及びこれらと同等以</t>
    </r>
    <phoneticPr fontId="1"/>
  </si>
  <si>
    <t>2019/4～
2020/3
実績値※1</t>
    <phoneticPr fontId="1"/>
  </si>
  <si>
    <t>従業員数(人)必須※2</t>
    <phoneticPr fontId="1"/>
  </si>
  <si>
    <t>年間の平均
労働時間※3</t>
    <phoneticPr fontId="1"/>
  </si>
  <si>
    <t>粗利益
(円)※4</t>
    <phoneticPr fontId="1"/>
  </si>
  <si>
    <t>※4 円単位です</t>
    <phoneticPr fontId="1"/>
  </si>
  <si>
    <t>※3 上記従業員数の年間平均労働時間を算出してください。</t>
    <phoneticPr fontId="1"/>
  </si>
  <si>
    <t>※2 従業員には派遣社員、その他は含みません。正規雇用、契約社員、</t>
    <phoneticPr fontId="1"/>
  </si>
  <si>
    <t>※1 実績値は2019/4～2020/3までの値</t>
    <phoneticPr fontId="1"/>
  </si>
  <si>
    <t>　 パート・アルバイトの合計人数を入力下さい。従業員がいない場合、</t>
    <phoneticPr fontId="1"/>
  </si>
  <si>
    <t>　 役員または事業主の人数を入力して下さい。</t>
    <phoneticPr fontId="1"/>
  </si>
  <si>
    <r>
      <t>　  従業員数は</t>
    </r>
    <r>
      <rPr>
        <sz val="11"/>
        <color rgb="FFFF0000"/>
        <rFont val="游ゴシック"/>
        <family val="3"/>
        <charset val="128"/>
        <scheme val="minor"/>
      </rPr>
      <t>８時間単位人数</t>
    </r>
    <r>
      <rPr>
        <sz val="11"/>
        <color theme="1"/>
        <rFont val="游ゴシック"/>
        <family val="2"/>
        <charset val="128"/>
        <scheme val="minor"/>
      </rPr>
      <t>　例)一日4.0時間労働のパート2人で1人と計算</t>
    </r>
    <phoneticPr fontId="1"/>
  </si>
  <si>
    <t>　 数値を記入すると#DIV/0!は消えます</t>
    <rPh sb="2" eb="4">
      <t>スウチ</t>
    </rPh>
    <rPh sb="5" eb="7">
      <t>キニュウ</t>
    </rPh>
    <rPh sb="18" eb="19">
      <t>キ</t>
    </rPh>
    <phoneticPr fontId="1"/>
  </si>
  <si>
    <r>
      <t>　 数値を</t>
    </r>
    <r>
      <rPr>
        <sz val="11"/>
        <color rgb="FFFF0000"/>
        <rFont val="游ゴシック"/>
        <family val="3"/>
        <charset val="128"/>
        <scheme val="minor"/>
      </rPr>
      <t>記入すると#DIV/0!</t>
    </r>
    <r>
      <rPr>
        <sz val="11"/>
        <color theme="1"/>
        <rFont val="游ゴシック"/>
        <family val="2"/>
        <charset val="128"/>
        <scheme val="minor"/>
      </rPr>
      <t>は消えます</t>
    </r>
    <rPh sb="2" eb="4">
      <t>スウチ</t>
    </rPh>
    <rPh sb="5" eb="7">
      <t>キニュウ</t>
    </rPh>
    <rPh sb="18" eb="19">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</si>
</sst>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0_ "/>
    <numFmt numFmtId="180" formatCode="0.0%"/>
  </numFmts>
  <fonts count="5"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2"/>
      <color rgb="FF333333"/>
      <name val="メイリオ"/>
      <family val="3"/>
      <charset val="128"/>
    </font>
    <font>
      <sz val="11"/>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179" fontId="0" fillId="0" borderId="1" xfId="0" applyNumberFormat="1" applyBorder="1">
      <alignment vertical="center"/>
    </xf>
    <xf numFmtId="180" fontId="0" fillId="0" borderId="1" xfId="0" applyNumberFormat="1" applyBorder="1">
      <alignment vertical="center"/>
    </xf>
    <xf numFmtId="0" fontId="0" fillId="2" borderId="1" xfId="0" applyFill="1" applyBorder="1">
      <alignment vertical="center"/>
    </xf>
    <xf numFmtId="0" fontId="0" fillId="0" borderId="2" xfId="0" applyBorder="1">
      <alignment vertical="center"/>
    </xf>
    <xf numFmtId="0" fontId="3" fillId="0" borderId="0" xfId="0" applyFont="1">
      <alignment vertical="center"/>
    </xf>
    <xf numFmtId="0" fontId="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EFFDA-D0E2-4AC3-877A-78268D4D4D17}">
  <dimension ref="B1:G23"/>
  <sheetViews>
    <sheetView tabSelected="1" workbookViewId="0">
      <selection activeCell="C13" sqref="C13"/>
    </sheetView>
  </sheetViews>
  <sheetFormatPr defaultRowHeight="18.75" x14ac:dyDescent="0.4"/>
  <cols>
    <col min="2" max="2" width="11.375" customWidth="1"/>
    <col min="3" max="6" width="9.5" bestFit="1" customWidth="1"/>
    <col min="7" max="7" width="10.5" bestFit="1" customWidth="1"/>
  </cols>
  <sheetData>
    <row r="1" spans="2:7" ht="19.5" x14ac:dyDescent="0.4">
      <c r="B1" s="7" t="s">
        <v>8</v>
      </c>
    </row>
    <row r="2" spans="2:7" x14ac:dyDescent="0.4">
      <c r="B2" s="8" t="s">
        <v>10</v>
      </c>
    </row>
    <row r="3" spans="2:7" x14ac:dyDescent="0.4">
      <c r="B3" t="s">
        <v>9</v>
      </c>
    </row>
    <row r="5" spans="2:7" ht="56.25" x14ac:dyDescent="0.4">
      <c r="B5" s="1"/>
      <c r="C5" s="2" t="s">
        <v>11</v>
      </c>
      <c r="D5" s="2" t="s">
        <v>0</v>
      </c>
      <c r="E5" s="2" t="s">
        <v>1</v>
      </c>
      <c r="F5" s="2" t="s">
        <v>2</v>
      </c>
      <c r="G5" s="2" t="s">
        <v>3</v>
      </c>
    </row>
    <row r="6" spans="2:7" ht="37.5" x14ac:dyDescent="0.4">
      <c r="B6" s="2" t="s">
        <v>5</v>
      </c>
      <c r="C6" s="5"/>
      <c r="D6" s="5"/>
      <c r="E6" s="5"/>
      <c r="F6" s="5"/>
      <c r="G6" s="5"/>
    </row>
    <row r="7" spans="2:7" ht="37.5" x14ac:dyDescent="0.4">
      <c r="B7" s="2" t="s">
        <v>6</v>
      </c>
      <c r="C7" s="5"/>
      <c r="D7" s="5"/>
      <c r="E7" s="5"/>
      <c r="F7" s="5"/>
      <c r="G7" s="5"/>
    </row>
    <row r="8" spans="2:7" ht="37.5" x14ac:dyDescent="0.4">
      <c r="B8" s="2" t="s">
        <v>14</v>
      </c>
      <c r="C8" s="1">
        <f>C6-C7</f>
        <v>0</v>
      </c>
      <c r="D8" s="1">
        <f t="shared" ref="D8:G8" si="0">D6-D7</f>
        <v>0</v>
      </c>
      <c r="E8" s="1">
        <f t="shared" si="0"/>
        <v>0</v>
      </c>
      <c r="F8" s="1">
        <f t="shared" si="0"/>
        <v>0</v>
      </c>
      <c r="G8" s="1">
        <f t="shared" si="0"/>
        <v>0</v>
      </c>
    </row>
    <row r="9" spans="2:7" ht="37.5" x14ac:dyDescent="0.4">
      <c r="B9" s="2" t="s">
        <v>12</v>
      </c>
      <c r="C9" s="5"/>
      <c r="D9" s="5"/>
      <c r="E9" s="5"/>
      <c r="F9" s="5"/>
      <c r="G9" s="5"/>
    </row>
    <row r="10" spans="2:7" ht="33" customHeight="1" x14ac:dyDescent="0.4">
      <c r="B10" s="2" t="s">
        <v>13</v>
      </c>
      <c r="C10" s="5"/>
      <c r="D10" s="5"/>
      <c r="E10" s="5"/>
      <c r="F10" s="5"/>
      <c r="G10" s="5"/>
    </row>
    <row r="11" spans="2:7" x14ac:dyDescent="0.4">
      <c r="B11" s="1" t="s">
        <v>4</v>
      </c>
      <c r="C11" s="3" t="e">
        <f>C8/C10/C9</f>
        <v>#DIV/0!</v>
      </c>
      <c r="D11" s="3" t="e">
        <f t="shared" ref="D11:G11" si="1">D8/D10/D9</f>
        <v>#DIV/0!</v>
      </c>
      <c r="E11" s="3" t="e">
        <f t="shared" si="1"/>
        <v>#DIV/0!</v>
      </c>
      <c r="F11" s="3" t="e">
        <f t="shared" si="1"/>
        <v>#DIV/0!</v>
      </c>
      <c r="G11" s="3" t="e">
        <f t="shared" si="1"/>
        <v>#DIV/0!</v>
      </c>
    </row>
    <row r="12" spans="2:7" ht="37.5" x14ac:dyDescent="0.4">
      <c r="B12" s="2" t="s">
        <v>7</v>
      </c>
      <c r="C12" s="6"/>
      <c r="D12" s="4" t="e">
        <f>D11/$C$11-1</f>
        <v>#DIV/0!</v>
      </c>
      <c r="E12" s="4" t="e">
        <f t="shared" ref="E12:G12" si="2">E11/$C$11-1</f>
        <v>#DIV/0!</v>
      </c>
      <c r="F12" s="4" t="e">
        <f t="shared" si="2"/>
        <v>#DIV/0!</v>
      </c>
      <c r="G12" s="4" t="e">
        <f t="shared" si="2"/>
        <v>#DIV/0!</v>
      </c>
    </row>
    <row r="13" spans="2:7" x14ac:dyDescent="0.4">
      <c r="C13" t="e">
        <f>IF(D12&lt;0.03,"3%以上の必要があります","１年目OK")</f>
        <v>#DIV/0!</v>
      </c>
    </row>
    <row r="14" spans="2:7" x14ac:dyDescent="0.4">
      <c r="C14" t="e">
        <f>IF(F12&lt;0.09,"3年目は9%以上の必要があります","３年目OK")</f>
        <v>#DIV/0!</v>
      </c>
    </row>
    <row r="15" spans="2:7" x14ac:dyDescent="0.4">
      <c r="C15" t="e">
        <f>IF(G12&lt;0.09,"4年目も9%以上にしてください","４年目OK")</f>
        <v>#DIV/0!</v>
      </c>
    </row>
    <row r="16" spans="2:7" x14ac:dyDescent="0.4">
      <c r="B16" t="s">
        <v>18</v>
      </c>
    </row>
    <row r="17" spans="2:2" x14ac:dyDescent="0.4">
      <c r="B17" t="s">
        <v>17</v>
      </c>
    </row>
    <row r="18" spans="2:2" x14ac:dyDescent="0.4">
      <c r="B18" t="s">
        <v>19</v>
      </c>
    </row>
    <row r="19" spans="2:2" x14ac:dyDescent="0.4">
      <c r="B19" t="s">
        <v>20</v>
      </c>
    </row>
    <row r="20" spans="2:2" x14ac:dyDescent="0.4">
      <c r="B20" t="s">
        <v>16</v>
      </c>
    </row>
    <row r="21" spans="2:2" x14ac:dyDescent="0.4">
      <c r="B21" t="s">
        <v>21</v>
      </c>
    </row>
    <row r="22" spans="2:2" x14ac:dyDescent="0.4">
      <c r="B22" t="s">
        <v>15</v>
      </c>
    </row>
    <row r="23" spans="2:2" x14ac:dyDescent="0.4">
      <c r="B23" t="s">
        <v>23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877B-C78F-49C2-B353-6816BAC9DDEB}">
  <dimension ref="B1:G23"/>
  <sheetViews>
    <sheetView topLeftCell="A4" workbookViewId="0">
      <selection activeCell="J14" sqref="J14"/>
    </sheetView>
  </sheetViews>
  <sheetFormatPr defaultRowHeight="18.75" x14ac:dyDescent="0.4"/>
  <cols>
    <col min="2" max="2" width="11.375" customWidth="1"/>
    <col min="3" max="6" width="9.5" bestFit="1" customWidth="1"/>
    <col min="7" max="7" width="10.5" bestFit="1" customWidth="1"/>
  </cols>
  <sheetData>
    <row r="1" spans="2:7" ht="19.5" x14ac:dyDescent="0.4">
      <c r="B1" s="7" t="s">
        <v>8</v>
      </c>
    </row>
    <row r="2" spans="2:7" x14ac:dyDescent="0.4">
      <c r="B2" s="8" t="s">
        <v>10</v>
      </c>
    </row>
    <row r="3" spans="2:7" x14ac:dyDescent="0.4">
      <c r="B3" t="s">
        <v>9</v>
      </c>
    </row>
    <row r="5" spans="2:7" ht="56.25" x14ac:dyDescent="0.4">
      <c r="B5" s="1"/>
      <c r="C5" s="2" t="s">
        <v>11</v>
      </c>
      <c r="D5" s="2" t="s">
        <v>0</v>
      </c>
      <c r="E5" s="2" t="s">
        <v>1</v>
      </c>
      <c r="F5" s="2" t="s">
        <v>2</v>
      </c>
      <c r="G5" s="2" t="s">
        <v>3</v>
      </c>
    </row>
    <row r="6" spans="2:7" ht="37.5" x14ac:dyDescent="0.4">
      <c r="B6" s="2" t="s">
        <v>5</v>
      </c>
      <c r="C6" s="5">
        <v>15000000</v>
      </c>
      <c r="D6" s="5">
        <v>17000000</v>
      </c>
      <c r="E6" s="5">
        <v>19000000</v>
      </c>
      <c r="F6" s="5">
        <v>21000000</v>
      </c>
      <c r="G6" s="5">
        <v>23000000</v>
      </c>
    </row>
    <row r="7" spans="2:7" ht="37.5" x14ac:dyDescent="0.4">
      <c r="B7" s="2" t="s">
        <v>6</v>
      </c>
      <c r="C7" s="5">
        <v>3000000</v>
      </c>
      <c r="D7" s="5">
        <v>4000000</v>
      </c>
      <c r="E7" s="5">
        <v>1520000</v>
      </c>
      <c r="F7" s="5">
        <v>1700000</v>
      </c>
      <c r="G7" s="5">
        <v>1870000</v>
      </c>
    </row>
    <row r="8" spans="2:7" ht="37.5" x14ac:dyDescent="0.4">
      <c r="B8" s="2" t="s">
        <v>14</v>
      </c>
      <c r="C8" s="1">
        <f>C6-C7</f>
        <v>12000000</v>
      </c>
      <c r="D8" s="1">
        <f t="shared" ref="D8:G8" si="0">D6-D7</f>
        <v>13000000</v>
      </c>
      <c r="E8" s="1">
        <f t="shared" si="0"/>
        <v>17480000</v>
      </c>
      <c r="F8" s="1">
        <f t="shared" si="0"/>
        <v>19300000</v>
      </c>
      <c r="G8" s="1">
        <f t="shared" si="0"/>
        <v>21130000</v>
      </c>
    </row>
    <row r="9" spans="2:7" ht="37.5" x14ac:dyDescent="0.4">
      <c r="B9" s="2" t="s">
        <v>12</v>
      </c>
      <c r="C9" s="5">
        <v>11</v>
      </c>
      <c r="D9" s="5">
        <v>12</v>
      </c>
      <c r="E9" s="5">
        <v>13</v>
      </c>
      <c r="F9" s="5">
        <v>14</v>
      </c>
      <c r="G9" s="5">
        <v>15</v>
      </c>
    </row>
    <row r="10" spans="2:7" ht="33" customHeight="1" x14ac:dyDescent="0.4">
      <c r="B10" s="2" t="s">
        <v>13</v>
      </c>
      <c r="C10" s="5">
        <v>2000</v>
      </c>
      <c r="D10" s="5">
        <v>1900</v>
      </c>
      <c r="E10" s="5">
        <v>1800</v>
      </c>
      <c r="F10" s="5">
        <v>1800</v>
      </c>
      <c r="G10" s="5">
        <v>1800</v>
      </c>
    </row>
    <row r="11" spans="2:7" x14ac:dyDescent="0.4">
      <c r="B11" s="1" t="s">
        <v>4</v>
      </c>
      <c r="C11" s="3">
        <f>C8/C10/C9</f>
        <v>545.4545454545455</v>
      </c>
      <c r="D11" s="3">
        <f t="shared" ref="D11:G11" si="1">D8/D10/D9</f>
        <v>570.17543859649129</v>
      </c>
      <c r="E11" s="3">
        <f t="shared" si="1"/>
        <v>747.008547008547</v>
      </c>
      <c r="F11" s="3">
        <f t="shared" si="1"/>
        <v>765.8730158730159</v>
      </c>
      <c r="G11" s="3">
        <f t="shared" si="1"/>
        <v>782.59259259259261</v>
      </c>
    </row>
    <row r="12" spans="2:7" ht="37.5" x14ac:dyDescent="0.4">
      <c r="B12" s="2" t="s">
        <v>7</v>
      </c>
      <c r="C12" s="6"/>
      <c r="D12" s="4">
        <f>D11/$C$11-1</f>
        <v>4.5321637426900541E-2</v>
      </c>
      <c r="E12" s="4">
        <f t="shared" ref="E12:G12" si="2">E11/$C$11-1</f>
        <v>0.36951566951566939</v>
      </c>
      <c r="F12" s="4">
        <f t="shared" si="2"/>
        <v>0.40410052910052907</v>
      </c>
      <c r="G12" s="4">
        <f t="shared" si="2"/>
        <v>0.43475308641975308</v>
      </c>
    </row>
    <row r="13" spans="2:7" x14ac:dyDescent="0.4">
      <c r="C13" t="str">
        <f>IF(D12&lt;0.03,"3%以上の必要があります","１年目OK")</f>
        <v>１年目OK</v>
      </c>
    </row>
    <row r="14" spans="2:7" x14ac:dyDescent="0.4">
      <c r="C14" t="str">
        <f>IF(F12&lt;0.09,"3年目は9%以上の必要があります","３年目OK")</f>
        <v>３年目OK</v>
      </c>
    </row>
    <row r="15" spans="2:7" x14ac:dyDescent="0.4">
      <c r="C15" t="str">
        <f>IF(G12&lt;0.09,"4年目も9%以上にしてください","４年目OK")</f>
        <v>４年目OK</v>
      </c>
    </row>
    <row r="16" spans="2:7" x14ac:dyDescent="0.4">
      <c r="B16" t="s">
        <v>18</v>
      </c>
    </row>
    <row r="17" spans="2:2" x14ac:dyDescent="0.4">
      <c r="B17" t="s">
        <v>17</v>
      </c>
    </row>
    <row r="18" spans="2:2" x14ac:dyDescent="0.4">
      <c r="B18" t="s">
        <v>19</v>
      </c>
    </row>
    <row r="19" spans="2:2" x14ac:dyDescent="0.4">
      <c r="B19" t="s">
        <v>20</v>
      </c>
    </row>
    <row r="20" spans="2:2" x14ac:dyDescent="0.4">
      <c r="B20" t="s">
        <v>16</v>
      </c>
    </row>
    <row r="21" spans="2:2" x14ac:dyDescent="0.4">
      <c r="B21" t="s">
        <v>21</v>
      </c>
    </row>
    <row r="22" spans="2:2" x14ac:dyDescent="0.4">
      <c r="B22" t="s">
        <v>15</v>
      </c>
    </row>
    <row r="23" spans="2:2" x14ac:dyDescent="0.4">
      <c r="B23"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回答用</vt:lpstr>
      <vt:lpstr>確認用に使えます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nobutomo</dc:creator>
  <cp:lastModifiedBy>nobutomo</cp:lastModifiedBy>
  <dcterms:created xsi:type="dcterms:W3CDTF">2020-09-17T05:10:02Z</dcterms:created>
  <dcterms:modified xsi:type="dcterms:W3CDTF">2020-09-17T06:57:38Z</dcterms:modified>
</cp:coreProperties>
</file>